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3715" windowHeight="118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69" i="1" l="1"/>
  <c r="D17" i="1"/>
  <c r="F17" i="1" s="1"/>
  <c r="G17" i="1"/>
  <c r="D39" i="1"/>
  <c r="F39" i="1" s="1"/>
  <c r="G39" i="1"/>
  <c r="G49" i="1" l="1"/>
  <c r="D49" i="1"/>
  <c r="F49" i="1" s="1"/>
  <c r="D58" i="1" l="1"/>
  <c r="F58" i="1" s="1"/>
  <c r="G58" i="1"/>
  <c r="D56" i="1"/>
  <c r="F56" i="1" s="1"/>
  <c r="G56" i="1"/>
  <c r="G43" i="1" l="1"/>
  <c r="G34" i="1"/>
  <c r="G35" i="1"/>
  <c r="G36" i="1"/>
  <c r="G37" i="1"/>
  <c r="G38" i="1"/>
  <c r="G31" i="1"/>
  <c r="G24" i="1"/>
  <c r="G25" i="1"/>
  <c r="G26" i="1"/>
  <c r="G27" i="1"/>
  <c r="G28" i="1"/>
  <c r="G29" i="1"/>
  <c r="D46" i="1"/>
  <c r="F46" i="1" s="1"/>
  <c r="D31" i="1"/>
  <c r="F31" i="1" s="1"/>
  <c r="D29" i="1"/>
  <c r="F29" i="1" s="1"/>
  <c r="D41" i="1"/>
  <c r="F41" i="1" s="1"/>
  <c r="D43" i="1" l="1"/>
  <c r="F43" i="1" s="1"/>
  <c r="G21" i="1"/>
  <c r="D21" i="1"/>
  <c r="F21" i="1" s="1"/>
  <c r="G20" i="1"/>
  <c r="D20" i="1"/>
  <c r="F20" i="1" s="1"/>
  <c r="G19" i="1"/>
  <c r="D19" i="1"/>
  <c r="F19" i="1" s="1"/>
  <c r="D28" i="1"/>
  <c r="F28" i="1" s="1"/>
  <c r="G47" i="1"/>
  <c r="D47" i="1"/>
  <c r="F47" i="1" s="1"/>
  <c r="D44" i="1" l="1"/>
  <c r="F44" i="1" s="1"/>
  <c r="D45" i="1"/>
  <c r="F45" i="1" s="1"/>
  <c r="G15" i="1"/>
  <c r="G16" i="1"/>
  <c r="G23" i="1"/>
  <c r="G33" i="1"/>
  <c r="G41" i="1"/>
  <c r="G44" i="1"/>
  <c r="G45" i="1"/>
  <c r="G46" i="1"/>
  <c r="G51" i="1"/>
  <c r="G52" i="1"/>
  <c r="G53" i="1"/>
  <c r="G54" i="1"/>
  <c r="G55" i="1"/>
  <c r="G60" i="1"/>
  <c r="G61" i="1"/>
  <c r="G62" i="1"/>
  <c r="G63" i="1"/>
  <c r="G64" i="1"/>
  <c r="G65" i="1"/>
  <c r="G14" i="1"/>
  <c r="D60" i="1"/>
  <c r="F60" i="1" s="1"/>
  <c r="D61" i="1"/>
  <c r="F61" i="1" s="1"/>
  <c r="D62" i="1"/>
  <c r="F62" i="1" s="1"/>
  <c r="D63" i="1"/>
  <c r="F63" i="1" s="1"/>
  <c r="D64" i="1"/>
  <c r="F64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14" i="1"/>
  <c r="F14" i="1" s="1"/>
  <c r="D15" i="1"/>
  <c r="F15" i="1" s="1"/>
  <c r="D16" i="1"/>
  <c r="F16" i="1" s="1"/>
  <c r="D24" i="1"/>
  <c r="F24" i="1" s="1"/>
  <c r="D25" i="1"/>
  <c r="F25" i="1" s="1"/>
  <c r="D26" i="1"/>
  <c r="F26" i="1" s="1"/>
  <c r="D27" i="1"/>
  <c r="F27" i="1" s="1"/>
  <c r="D23" i="1"/>
  <c r="F23" i="1" s="1"/>
  <c r="D52" i="1"/>
  <c r="F52" i="1" s="1"/>
  <c r="D53" i="1"/>
  <c r="F53" i="1" s="1"/>
  <c r="D54" i="1"/>
  <c r="F54" i="1" s="1"/>
  <c r="D55" i="1"/>
  <c r="F55" i="1" s="1"/>
  <c r="D51" i="1"/>
  <c r="F51" i="1" s="1"/>
  <c r="G69" i="1" l="1"/>
  <c r="D65" i="1"/>
  <c r="F65" i="1" s="1"/>
  <c r="F69" i="1" s="1"/>
</calcChain>
</file>

<file path=xl/sharedStrings.xml><?xml version="1.0" encoding="utf-8"?>
<sst xmlns="http://schemas.openxmlformats.org/spreadsheetml/2006/main" count="80" uniqueCount="46">
  <si>
    <t>xs</t>
  </si>
  <si>
    <t>s</t>
  </si>
  <si>
    <t>m</t>
  </si>
  <si>
    <t>l</t>
  </si>
  <si>
    <t>xl</t>
  </si>
  <si>
    <t>xxl</t>
  </si>
  <si>
    <t>L</t>
  </si>
  <si>
    <t>XL</t>
  </si>
  <si>
    <t>XXL</t>
  </si>
  <si>
    <t>stückpreis</t>
  </si>
  <si>
    <t>makro</t>
  </si>
  <si>
    <t>zzgl. 5€</t>
  </si>
  <si>
    <t>Anzahl Griffe</t>
  </si>
  <si>
    <t>Größe</t>
  </si>
  <si>
    <r>
      <t xml:space="preserve">Fußpilz </t>
    </r>
    <r>
      <rPr>
        <sz val="14"/>
        <rFont val="Calibri"/>
        <family val="2"/>
        <scheme val="minor"/>
      </rPr>
      <t xml:space="preserve">- Tritte </t>
    </r>
  </si>
  <si>
    <r>
      <t xml:space="preserve">Holzwurm </t>
    </r>
    <r>
      <rPr>
        <sz val="14"/>
        <color theme="1"/>
        <rFont val="Calibri"/>
        <family val="2"/>
        <scheme val="minor"/>
      </rPr>
      <t>- Zangen</t>
    </r>
  </si>
  <si>
    <t>flach - für Volumen und Kanten</t>
  </si>
  <si>
    <t>tief - als Henkel</t>
  </si>
  <si>
    <t>Sonderform - Doppelgriff  o.ä.</t>
  </si>
  <si>
    <r>
      <t xml:space="preserve">Teufelskralle </t>
    </r>
    <r>
      <rPr>
        <sz val="14"/>
        <color theme="1"/>
        <rFont val="Calibri"/>
        <family val="2"/>
        <scheme val="minor"/>
      </rPr>
      <t>- Leisten</t>
    </r>
  </si>
  <si>
    <t>tief - für 2-3 Fingerglieder</t>
  </si>
  <si>
    <t>zzgl. 3€/stk</t>
  </si>
  <si>
    <t>zzgl. 5€/stk</t>
  </si>
  <si>
    <t>tief  - als Henkel</t>
  </si>
  <si>
    <r>
      <t xml:space="preserve">Steinbeiser </t>
    </r>
    <r>
      <rPr>
        <sz val="14"/>
        <color theme="1"/>
        <rFont val="Calibri"/>
        <family val="2"/>
        <scheme val="minor"/>
      </rPr>
      <t>- Leisten</t>
    </r>
  </si>
  <si>
    <r>
      <t xml:space="preserve">Waldmeister </t>
    </r>
    <r>
      <rPr>
        <sz val="14"/>
        <color theme="1"/>
        <rFont val="Calibri"/>
        <family val="2"/>
        <scheme val="minor"/>
      </rPr>
      <t>- Aufleger</t>
    </r>
  </si>
  <si>
    <r>
      <t xml:space="preserve">Wurzelkind </t>
    </r>
    <r>
      <rPr>
        <sz val="14"/>
        <color theme="1"/>
        <rFont val="Calibri"/>
        <family val="2"/>
        <scheme val="minor"/>
      </rPr>
      <t>- Henkel</t>
    </r>
  </si>
  <si>
    <t>Netto</t>
  </si>
  <si>
    <t>Brutto</t>
  </si>
  <si>
    <t>Summe Netto</t>
  </si>
  <si>
    <t>Summe Brutto</t>
  </si>
  <si>
    <t>Gesamtsumme</t>
  </si>
  <si>
    <t>Griffe</t>
  </si>
  <si>
    <t xml:space="preserve">Datum: </t>
  </si>
  <si>
    <t>zzgl. Versandkosten</t>
  </si>
  <si>
    <t>Preise in €</t>
  </si>
  <si>
    <t>5-10 kg</t>
  </si>
  <si>
    <t>10-31,5 kg</t>
  </si>
  <si>
    <t>Bis 5  kg</t>
  </si>
  <si>
    <t xml:space="preserve">Bestellformular stone4mation - Holzklettergriffe </t>
  </si>
  <si>
    <t>Rechnungsadresse:</t>
  </si>
  <si>
    <t>Lieferadresse:</t>
  </si>
  <si>
    <t>Name</t>
  </si>
  <si>
    <t>Straße</t>
  </si>
  <si>
    <t>PLZ, Ort</t>
  </si>
  <si>
    <t>01.01.1111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</si>
</sst>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Fill="1" applyBorder="1"/>
    <xf numFmtId="0" fontId="3" fillId="0" borderId="0" xfId="0" applyFont="1"/>
    <xf numFmtId="0" fontId="0" fillId="0" borderId="0" xfId="0" applyFont="1"/>
    <xf numFmtId="0" fontId="0" fillId="0" borderId="0" xfId="0" applyFill="1"/>
    <xf numFmtId="0" fontId="0" fillId="0" borderId="1" xfId="0" applyFill="1" applyBorder="1"/>
    <xf numFmtId="164" fontId="0" fillId="0" borderId="0" xfId="0" applyNumberFormat="1" applyFill="1"/>
    <xf numFmtId="0" fontId="2" fillId="0" borderId="1" xfId="0" applyFont="1" applyFill="1" applyBorder="1"/>
    <xf numFmtId="0" fontId="1" fillId="0" borderId="0" xfId="1" applyFill="1"/>
    <xf numFmtId="0" fontId="0" fillId="0" borderId="4" xfId="0" applyFill="1" applyBorder="1"/>
    <xf numFmtId="0" fontId="0" fillId="0" borderId="9" xfId="0" applyFill="1" applyBorder="1"/>
    <xf numFmtId="2" fontId="0" fillId="0" borderId="8" xfId="0" applyNumberFormat="1" applyFill="1" applyBorder="1"/>
    <xf numFmtId="0" fontId="0" fillId="0" borderId="1" xfId="0" applyFont="1" applyFill="1" applyBorder="1"/>
    <xf numFmtId="2" fontId="0" fillId="0" borderId="5" xfId="0" applyNumberFormat="1" applyFill="1" applyBorder="1"/>
    <xf numFmtId="2" fontId="0" fillId="0" borderId="1" xfId="0" applyNumberFormat="1" applyFill="1" applyBorder="1"/>
    <xf numFmtId="2" fontId="0" fillId="0" borderId="1" xfId="0" applyNumberFormat="1" applyFont="1" applyFill="1" applyBorder="1"/>
    <xf numFmtId="2" fontId="0" fillId="0" borderId="8" xfId="0" applyNumberFormat="1" applyFont="1" applyFill="1" applyBorder="1"/>
    <xf numFmtId="0" fontId="0" fillId="0" borderId="9" xfId="0" applyFont="1" applyFill="1" applyBorder="1"/>
    <xf numFmtId="2" fontId="0" fillId="0" borderId="5" xfId="0" applyNumberFormat="1" applyFont="1" applyFill="1" applyBorder="1"/>
    <xf numFmtId="0" fontId="3" fillId="3" borderId="1" xfId="0" applyFont="1" applyFill="1" applyBorder="1"/>
    <xf numFmtId="2" fontId="3" fillId="3" borderId="8" xfId="0" applyNumberFormat="1" applyFont="1" applyFill="1" applyBorder="1"/>
    <xf numFmtId="0" fontId="3" fillId="3" borderId="9" xfId="1" applyFont="1" applyFill="1" applyBorder="1"/>
    <xf numFmtId="0" fontId="3" fillId="3" borderId="1" xfId="1" applyFont="1" applyFill="1" applyBorder="1"/>
    <xf numFmtId="0" fontId="6" fillId="0" borderId="1" xfId="0" applyFont="1" applyFill="1" applyBorder="1"/>
    <xf numFmtId="0" fontId="5" fillId="0" borderId="5" xfId="1" applyFont="1" applyFill="1" applyBorder="1"/>
    <xf numFmtId="2" fontId="7" fillId="0" borderId="10" xfId="0" applyNumberFormat="1" applyFont="1" applyFill="1" applyBorder="1"/>
    <xf numFmtId="0" fontId="7" fillId="0" borderId="11" xfId="0" applyFont="1" applyBorder="1"/>
    <xf numFmtId="0" fontId="0" fillId="3" borderId="1" xfId="0" applyFont="1" applyFill="1" applyBorder="1"/>
    <xf numFmtId="2" fontId="0" fillId="3" borderId="8" xfId="0" applyNumberFormat="1" applyFont="1" applyFill="1" applyBorder="1"/>
    <xf numFmtId="0" fontId="0" fillId="3" borderId="9" xfId="0" applyFont="1" applyFill="1" applyBorder="1"/>
    <xf numFmtId="2" fontId="0" fillId="3" borderId="5" xfId="0" applyNumberFormat="1" applyFont="1" applyFill="1" applyBorder="1"/>
    <xf numFmtId="2" fontId="0" fillId="3" borderId="1" xfId="0" applyNumberFormat="1" applyFont="1" applyFill="1" applyBorder="1"/>
    <xf numFmtId="0" fontId="3" fillId="3" borderId="9" xfId="0" applyFont="1" applyFill="1" applyBorder="1"/>
    <xf numFmtId="2" fontId="3" fillId="3" borderId="1" xfId="0" applyNumberFormat="1" applyFont="1" applyFill="1" applyBorder="1"/>
    <xf numFmtId="0" fontId="0" fillId="0" borderId="8" xfId="0" applyFont="1" applyFill="1" applyBorder="1"/>
    <xf numFmtId="2" fontId="5" fillId="4" borderId="5" xfId="1" applyNumberFormat="1" applyFont="1" applyFill="1" applyBorder="1"/>
    <xf numFmtId="2" fontId="5" fillId="4" borderId="1" xfId="1" applyNumberFormat="1" applyFont="1" applyFill="1" applyBorder="1"/>
    <xf numFmtId="2" fontId="0" fillId="0" borderId="0" xfId="0" applyNumberFormat="1"/>
    <xf numFmtId="0" fontId="4" fillId="0" borderId="13" xfId="0" applyFont="1" applyFill="1" applyBorder="1"/>
    <xf numFmtId="0" fontId="10" fillId="0" borderId="13" xfId="0" applyFont="1" applyBorder="1"/>
    <xf numFmtId="0" fontId="1" fillId="0" borderId="13" xfId="1" applyFill="1" applyBorder="1"/>
    <xf numFmtId="0" fontId="0" fillId="0" borderId="14" xfId="0" applyFill="1" applyBorder="1"/>
    <xf numFmtId="0" fontId="10" fillId="0" borderId="1" xfId="0" applyFont="1" applyBorder="1"/>
    <xf numFmtId="0" fontId="13" fillId="0" borderId="13" xfId="0" applyFont="1" applyFill="1" applyBorder="1"/>
    <xf numFmtId="0" fontId="13" fillId="0" borderId="1" xfId="0" applyFont="1" applyFill="1" applyBorder="1"/>
    <xf numFmtId="0" fontId="13" fillId="0" borderId="14" xfId="0" applyFont="1" applyFill="1" applyBorder="1"/>
    <xf numFmtId="0" fontId="0" fillId="0" borderId="15" xfId="0" applyFill="1" applyBorder="1"/>
    <xf numFmtId="2" fontId="0" fillId="0" borderId="16" xfId="0" applyNumberFormat="1" applyFill="1" applyBorder="1"/>
    <xf numFmtId="0" fontId="0" fillId="0" borderId="17" xfId="0" applyFill="1" applyBorder="1"/>
    <xf numFmtId="0" fontId="0" fillId="0" borderId="4" xfId="0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Protection="1"/>
    <xf numFmtId="0" fontId="3" fillId="0" borderId="0" xfId="0" applyFont="1" applyFill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1" xfId="0" applyFill="1" applyBorder="1" applyProtection="1"/>
    <xf numFmtId="0" fontId="0" fillId="0" borderId="4" xfId="0" applyFill="1" applyBorder="1" applyAlignment="1" applyProtection="1">
      <alignment horizontal="right"/>
    </xf>
    <xf numFmtId="0" fontId="0" fillId="0" borderId="6" xfId="0" applyFill="1" applyBorder="1" applyProtection="1"/>
    <xf numFmtId="0" fontId="0" fillId="0" borderId="7" xfId="0" applyFill="1" applyBorder="1" applyProtection="1"/>
    <xf numFmtId="0" fontId="0" fillId="0" borderId="5" xfId="0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right"/>
    </xf>
    <xf numFmtId="0" fontId="0" fillId="0" borderId="0" xfId="0" applyProtection="1"/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5" xfId="0" applyFill="1" applyBorder="1" applyProtection="1"/>
    <xf numFmtId="0" fontId="0" fillId="0" borderId="13" xfId="0" applyFill="1" applyBorder="1"/>
    <xf numFmtId="0" fontId="2" fillId="0" borderId="0" xfId="0" applyFont="1" applyFill="1" applyBorder="1"/>
    <xf numFmtId="0" fontId="6" fillId="0" borderId="0" xfId="0" applyFont="1" applyFill="1" applyBorder="1"/>
    <xf numFmtId="0" fontId="5" fillId="0" borderId="0" xfId="1" applyFont="1" applyFill="1" applyBorder="1"/>
    <xf numFmtId="2" fontId="7" fillId="0" borderId="0" xfId="0" applyNumberFormat="1" applyFont="1" applyFill="1" applyBorder="1"/>
    <xf numFmtId="0" fontId="7" fillId="0" borderId="0" xfId="0" applyFont="1" applyBorder="1"/>
    <xf numFmtId="0" fontId="10" fillId="0" borderId="0" xfId="0" applyFont="1"/>
    <xf numFmtId="0" fontId="14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 vertical="center"/>
    </xf>
    <xf numFmtId="0" fontId="16" fillId="0" borderId="0" xfId="0" applyFont="1" applyFill="1" applyProtection="1"/>
    <xf numFmtId="0" fontId="0" fillId="5" borderId="4" xfId="0" applyFont="1" applyFill="1" applyBorder="1" applyProtection="1">
      <protection locked="0"/>
    </xf>
    <xf numFmtId="0" fontId="3" fillId="5" borderId="4" xfId="0" applyFont="1" applyFill="1" applyBorder="1" applyProtection="1">
      <protection locked="0"/>
    </xf>
    <xf numFmtId="0" fontId="0" fillId="5" borderId="12" xfId="0" applyFont="1" applyFill="1" applyBorder="1" applyProtection="1">
      <protection locked="0"/>
    </xf>
    <xf numFmtId="0" fontId="0" fillId="5" borderId="4" xfId="0" applyFont="1" applyFill="1" applyBorder="1" applyProtection="1"/>
    <xf numFmtId="0" fontId="1" fillId="5" borderId="4" xfId="1" applyFont="1" applyFill="1" applyBorder="1" applyProtection="1">
      <protection locked="0"/>
    </xf>
    <xf numFmtId="0" fontId="17" fillId="5" borderId="14" xfId="0" applyFont="1" applyFill="1" applyBorder="1" applyProtection="1">
      <protection locked="0"/>
    </xf>
    <xf numFmtId="0" fontId="17" fillId="5" borderId="13" xfId="0" applyFont="1" applyFill="1" applyBorder="1" applyProtection="1">
      <protection locked="0"/>
    </xf>
    <xf numFmtId="0" fontId="17" fillId="5" borderId="18" xfId="0" applyFont="1" applyFill="1" applyBorder="1" applyProtection="1">
      <protection locked="0"/>
    </xf>
    <xf numFmtId="14" fontId="18" fillId="5" borderId="1" xfId="0" applyNumberFormat="1" applyFont="1" applyFill="1" applyBorder="1" applyProtection="1">
      <protection locked="0"/>
    </xf>
  </cellXfs>
  <cellStyles count="2">
    <cellStyle name="Gut" xfId="1" builtinId="26"/>
    <cellStyle name="Standard" xfId="0" builtinId="0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0</xdr:row>
      <xdr:rowOff>66675</xdr:rowOff>
    </xdr:from>
    <xdr:to>
      <xdr:col>6</xdr:col>
      <xdr:colOff>857250</xdr:colOff>
      <xdr:row>2</xdr:row>
      <xdr:rowOff>141699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6" y="66675"/>
          <a:ext cx="3200399" cy="503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tabSelected="1" workbookViewId="0">
      <selection activeCell="B10" sqref="B10"/>
    </sheetView>
  </sheetViews>
  <sheetFormatPr baseColWidth="10" defaultRowHeight="15" x14ac:dyDescent="0.25"/>
  <cols>
    <col min="1" max="1" width="31.7109375" customWidth="1"/>
    <col min="2" max="2" width="26.28515625" customWidth="1"/>
    <col min="3" max="3" width="17.42578125" customWidth="1"/>
    <col min="4" max="4" width="11" customWidth="1"/>
    <col min="6" max="6" width="16.7109375" customWidth="1"/>
    <col min="7" max="7" width="14" customWidth="1"/>
  </cols>
  <sheetData>
    <row r="1" spans="1:13" x14ac:dyDescent="0.25">
      <c r="A1" s="63"/>
      <c r="B1" s="63"/>
      <c r="C1" s="63"/>
      <c r="D1" s="63"/>
      <c r="E1" s="63"/>
      <c r="F1" s="63"/>
      <c r="G1" s="63"/>
    </row>
    <row r="2" spans="1:13" ht="18.75" x14ac:dyDescent="0.3">
      <c r="A2" s="50" t="s">
        <v>39</v>
      </c>
      <c r="B2" s="63"/>
      <c r="C2" s="63"/>
      <c r="D2" s="63"/>
      <c r="E2" s="63"/>
      <c r="F2" s="63"/>
      <c r="G2" s="63"/>
    </row>
    <row r="3" spans="1:13" ht="18.75" x14ac:dyDescent="0.3">
      <c r="A3" s="50"/>
      <c r="B3" s="63"/>
      <c r="C3" s="63"/>
      <c r="D3" s="63"/>
      <c r="E3" s="63"/>
      <c r="F3" s="63"/>
      <c r="G3" s="63"/>
    </row>
    <row r="4" spans="1:13" x14ac:dyDescent="0.25">
      <c r="A4" s="77" t="s">
        <v>40</v>
      </c>
      <c r="B4" s="83" t="s">
        <v>42</v>
      </c>
      <c r="C4" s="63"/>
      <c r="D4" s="63"/>
      <c r="E4" s="63"/>
      <c r="F4" s="63"/>
      <c r="G4" s="63"/>
    </row>
    <row r="5" spans="1:13" x14ac:dyDescent="0.25">
      <c r="A5" s="63"/>
      <c r="B5" s="84" t="s">
        <v>43</v>
      </c>
      <c r="C5" s="52"/>
      <c r="D5" s="52"/>
      <c r="E5" s="52"/>
      <c r="F5" s="51" t="s">
        <v>33</v>
      </c>
      <c r="G5" s="86" t="s">
        <v>45</v>
      </c>
      <c r="H5" s="53"/>
      <c r="I5" s="4"/>
      <c r="J5" s="4"/>
      <c r="K5" s="4"/>
      <c r="L5" s="4"/>
      <c r="M5" s="4"/>
    </row>
    <row r="6" spans="1:13" x14ac:dyDescent="0.25">
      <c r="A6" s="63"/>
      <c r="B6" s="85" t="s">
        <v>44</v>
      </c>
      <c r="C6" s="53"/>
      <c r="D6" s="53"/>
      <c r="E6" s="53"/>
      <c r="F6" s="53"/>
      <c r="G6" s="53"/>
      <c r="H6" s="53"/>
      <c r="I6" s="4"/>
      <c r="J6" s="4"/>
      <c r="K6" s="4"/>
      <c r="L6" s="4"/>
      <c r="M6" s="4"/>
    </row>
    <row r="7" spans="1:13" x14ac:dyDescent="0.25">
      <c r="A7" s="54"/>
      <c r="B7" s="53"/>
      <c r="C7" s="53"/>
      <c r="D7" s="53"/>
      <c r="E7" s="53"/>
      <c r="F7" s="53"/>
      <c r="G7" s="53"/>
      <c r="H7" s="53"/>
      <c r="I7" s="4"/>
      <c r="J7" s="4"/>
      <c r="K7" s="4"/>
      <c r="L7" s="4"/>
      <c r="M7" s="4"/>
    </row>
    <row r="8" spans="1:13" x14ac:dyDescent="0.25">
      <c r="A8" s="77" t="s">
        <v>41</v>
      </c>
      <c r="B8" s="83" t="s">
        <v>42</v>
      </c>
      <c r="C8" s="53"/>
      <c r="D8" s="53"/>
      <c r="E8" s="53"/>
      <c r="F8" s="53"/>
      <c r="G8" s="53"/>
      <c r="H8" s="53"/>
      <c r="I8" s="4"/>
      <c r="J8" s="4"/>
      <c r="K8" s="4"/>
      <c r="L8" s="4"/>
      <c r="M8" s="4"/>
    </row>
    <row r="9" spans="1:13" x14ac:dyDescent="0.25">
      <c r="A9" s="54"/>
      <c r="B9" s="84" t="s">
        <v>43</v>
      </c>
      <c r="C9" s="53"/>
      <c r="D9" s="53"/>
      <c r="E9" s="53"/>
      <c r="F9" s="53"/>
      <c r="G9" s="53"/>
      <c r="H9" s="53"/>
      <c r="I9" s="4"/>
      <c r="J9" s="4"/>
      <c r="K9" s="4"/>
      <c r="L9" s="4"/>
      <c r="M9" s="4"/>
    </row>
    <row r="10" spans="1:13" ht="15.75" thickBot="1" x14ac:dyDescent="0.3">
      <c r="A10" s="54"/>
      <c r="B10" s="85" t="s">
        <v>44</v>
      </c>
      <c r="C10" s="53"/>
      <c r="D10" s="53"/>
      <c r="E10" s="53"/>
      <c r="F10" s="53"/>
      <c r="G10" s="53"/>
      <c r="H10" s="53"/>
      <c r="I10" s="4"/>
      <c r="J10" s="4"/>
      <c r="K10" s="4"/>
      <c r="L10" s="4"/>
      <c r="M10" s="4"/>
    </row>
    <row r="11" spans="1:13" ht="15.75" thickBot="1" x14ac:dyDescent="0.3">
      <c r="A11" s="53"/>
      <c r="B11" s="53"/>
      <c r="C11" s="53"/>
      <c r="D11" s="55" t="s">
        <v>9</v>
      </c>
      <c r="E11" s="56"/>
      <c r="F11" s="53"/>
      <c r="G11" s="53"/>
      <c r="H11" s="53"/>
    </row>
    <row r="12" spans="1:13" x14ac:dyDescent="0.25">
      <c r="A12" s="57"/>
      <c r="B12" s="57" t="s">
        <v>13</v>
      </c>
      <c r="C12" s="58" t="s">
        <v>12</v>
      </c>
      <c r="D12" s="59" t="s">
        <v>27</v>
      </c>
      <c r="E12" s="60" t="s">
        <v>28</v>
      </c>
      <c r="F12" s="61" t="s">
        <v>29</v>
      </c>
      <c r="G12" s="62" t="s">
        <v>30</v>
      </c>
      <c r="H12" s="63"/>
    </row>
    <row r="13" spans="1:13" x14ac:dyDescent="0.25">
      <c r="A13" s="57"/>
      <c r="B13" s="57"/>
      <c r="C13" s="49"/>
      <c r="D13" s="64"/>
      <c r="E13" s="65"/>
      <c r="F13" s="66"/>
      <c r="G13" s="57"/>
      <c r="H13" s="63"/>
    </row>
    <row r="14" spans="1:13" ht="18.75" x14ac:dyDescent="0.3">
      <c r="A14" s="38" t="s">
        <v>14</v>
      </c>
      <c r="B14" s="27" t="s">
        <v>0</v>
      </c>
      <c r="C14" s="78"/>
      <c r="D14" s="28">
        <f t="shared" ref="D14:D16" si="0">E14/1.19</f>
        <v>2.5210084033613445</v>
      </c>
      <c r="E14" s="29">
        <v>3</v>
      </c>
      <c r="F14" s="30">
        <f>SUM(C14*D14)</f>
        <v>0</v>
      </c>
      <c r="G14" s="31">
        <f>SUM(C14*E14)</f>
        <v>0</v>
      </c>
    </row>
    <row r="15" spans="1:13" x14ac:dyDescent="0.25">
      <c r="A15" s="5"/>
      <c r="B15" s="19" t="s">
        <v>1</v>
      </c>
      <c r="C15" s="79"/>
      <c r="D15" s="20">
        <f t="shared" si="0"/>
        <v>4.2016806722689077</v>
      </c>
      <c r="E15" s="32">
        <v>5</v>
      </c>
      <c r="F15" s="30">
        <f t="shared" ref="F15:F65" si="1">SUM(C15*D15)</f>
        <v>0</v>
      </c>
      <c r="G15" s="33">
        <f t="shared" ref="G15:G65" si="2">SUM(C15*E15)</f>
        <v>0</v>
      </c>
    </row>
    <row r="16" spans="1:13" x14ac:dyDescent="0.25">
      <c r="A16" s="5"/>
      <c r="B16" s="27" t="s">
        <v>2</v>
      </c>
      <c r="C16" s="78"/>
      <c r="D16" s="28">
        <f t="shared" si="0"/>
        <v>5.882352941176471</v>
      </c>
      <c r="E16" s="29">
        <v>7</v>
      </c>
      <c r="F16" s="30">
        <f t="shared" si="1"/>
        <v>0</v>
      </c>
      <c r="G16" s="31">
        <f t="shared" si="2"/>
        <v>0</v>
      </c>
    </row>
    <row r="17" spans="1:9" x14ac:dyDescent="0.25">
      <c r="A17" s="5"/>
      <c r="B17" s="27" t="s">
        <v>6</v>
      </c>
      <c r="C17" s="78"/>
      <c r="D17" s="28">
        <f t="shared" ref="D17" si="3">E17/1.19</f>
        <v>8.4033613445378155</v>
      </c>
      <c r="E17" s="29">
        <v>10</v>
      </c>
      <c r="F17" s="30">
        <f t="shared" ref="F17" si="4">SUM(C17*D17)</f>
        <v>0</v>
      </c>
      <c r="G17" s="31">
        <f t="shared" ref="G17" si="5">SUM(C17*E17)</f>
        <v>0</v>
      </c>
    </row>
    <row r="18" spans="1:9" x14ac:dyDescent="0.25">
      <c r="A18" s="67"/>
      <c r="B18" s="27"/>
      <c r="C18" s="78"/>
      <c r="D18" s="28"/>
      <c r="E18" s="29"/>
      <c r="F18" s="30"/>
      <c r="G18" s="31"/>
    </row>
    <row r="19" spans="1:9" x14ac:dyDescent="0.25">
      <c r="A19" s="43" t="s">
        <v>16</v>
      </c>
      <c r="B19" s="27" t="s">
        <v>0</v>
      </c>
      <c r="C19" s="78"/>
      <c r="D19" s="28">
        <f t="shared" ref="D19:D21" si="6">E19/1.19</f>
        <v>2.5210084033613445</v>
      </c>
      <c r="E19" s="29">
        <v>3</v>
      </c>
      <c r="F19" s="30">
        <f t="shared" si="1"/>
        <v>0</v>
      </c>
      <c r="G19" s="31">
        <f>SUM(C19*E19)</f>
        <v>0</v>
      </c>
    </row>
    <row r="20" spans="1:9" x14ac:dyDescent="0.25">
      <c r="A20" s="5"/>
      <c r="B20" s="27" t="s">
        <v>1</v>
      </c>
      <c r="C20" s="78"/>
      <c r="D20" s="28">
        <f t="shared" si="6"/>
        <v>4.2016806722689077</v>
      </c>
      <c r="E20" s="29">
        <v>5</v>
      </c>
      <c r="F20" s="30">
        <f t="shared" si="1"/>
        <v>0</v>
      </c>
      <c r="G20" s="31">
        <f t="shared" ref="G20:G21" si="7">SUM(C20*E20)</f>
        <v>0</v>
      </c>
    </row>
    <row r="21" spans="1:9" x14ac:dyDescent="0.25">
      <c r="A21" s="5"/>
      <c r="B21" s="27" t="s">
        <v>2</v>
      </c>
      <c r="C21" s="78"/>
      <c r="D21" s="28">
        <f t="shared" si="6"/>
        <v>5.882352941176471</v>
      </c>
      <c r="E21" s="29">
        <v>7</v>
      </c>
      <c r="F21" s="30">
        <f t="shared" si="1"/>
        <v>0</v>
      </c>
      <c r="G21" s="31">
        <f t="shared" si="7"/>
        <v>0</v>
      </c>
      <c r="I21" s="37"/>
    </row>
    <row r="22" spans="1:9" x14ac:dyDescent="0.25">
      <c r="A22" s="5"/>
      <c r="B22" s="12"/>
      <c r="C22" s="81"/>
      <c r="D22" s="16"/>
      <c r="E22" s="17"/>
      <c r="F22" s="18"/>
      <c r="G22" s="15"/>
    </row>
    <row r="23" spans="1:9" ht="18.75" x14ac:dyDescent="0.3">
      <c r="A23" s="39" t="s">
        <v>15</v>
      </c>
      <c r="B23" s="27" t="s">
        <v>0</v>
      </c>
      <c r="C23" s="78"/>
      <c r="D23" s="28">
        <f>E23/1.19</f>
        <v>6.7226890756302522</v>
      </c>
      <c r="E23" s="29">
        <v>8</v>
      </c>
      <c r="F23" s="30">
        <f t="shared" si="1"/>
        <v>0</v>
      </c>
      <c r="G23" s="31">
        <f t="shared" si="2"/>
        <v>0</v>
      </c>
    </row>
    <row r="24" spans="1:9" x14ac:dyDescent="0.25">
      <c r="A24" s="5"/>
      <c r="B24" s="27" t="s">
        <v>1</v>
      </c>
      <c r="C24" s="78"/>
      <c r="D24" s="28">
        <f t="shared" ref="D24:D39" si="8">E24/1.19</f>
        <v>10.084033613445378</v>
      </c>
      <c r="E24" s="29">
        <v>12</v>
      </c>
      <c r="F24" s="30">
        <f t="shared" si="1"/>
        <v>0</v>
      </c>
      <c r="G24" s="31">
        <f t="shared" si="2"/>
        <v>0</v>
      </c>
    </row>
    <row r="25" spans="1:9" x14ac:dyDescent="0.25">
      <c r="A25" s="5"/>
      <c r="B25" s="19" t="s">
        <v>2</v>
      </c>
      <c r="C25" s="79"/>
      <c r="D25" s="20">
        <f t="shared" si="8"/>
        <v>14.285714285714286</v>
      </c>
      <c r="E25" s="32">
        <v>17</v>
      </c>
      <c r="F25" s="30">
        <f t="shared" si="1"/>
        <v>0</v>
      </c>
      <c r="G25" s="31">
        <f t="shared" si="2"/>
        <v>0</v>
      </c>
    </row>
    <row r="26" spans="1:9" x14ac:dyDescent="0.25">
      <c r="A26" s="5"/>
      <c r="B26" s="19" t="s">
        <v>3</v>
      </c>
      <c r="C26" s="79"/>
      <c r="D26" s="20">
        <f t="shared" si="8"/>
        <v>21.008403361344538</v>
      </c>
      <c r="E26" s="32">
        <v>25</v>
      </c>
      <c r="F26" s="30">
        <f t="shared" si="1"/>
        <v>0</v>
      </c>
      <c r="G26" s="31">
        <f t="shared" si="2"/>
        <v>0</v>
      </c>
    </row>
    <row r="27" spans="1:9" x14ac:dyDescent="0.25">
      <c r="A27" s="5"/>
      <c r="B27" s="19" t="s">
        <v>4</v>
      </c>
      <c r="C27" s="79"/>
      <c r="D27" s="20">
        <f t="shared" si="8"/>
        <v>29.411764705882355</v>
      </c>
      <c r="E27" s="32">
        <v>35</v>
      </c>
      <c r="F27" s="30">
        <f t="shared" si="1"/>
        <v>0</v>
      </c>
      <c r="G27" s="31">
        <f t="shared" si="2"/>
        <v>0</v>
      </c>
    </row>
    <row r="28" spans="1:9" x14ac:dyDescent="0.25">
      <c r="A28" s="5"/>
      <c r="B28" s="19" t="s">
        <v>5</v>
      </c>
      <c r="C28" s="79"/>
      <c r="D28" s="20">
        <f>E28/1.19</f>
        <v>37.815126050420169</v>
      </c>
      <c r="E28" s="32">
        <v>45</v>
      </c>
      <c r="F28" s="30">
        <f t="shared" si="1"/>
        <v>0</v>
      </c>
      <c r="G28" s="31">
        <f t="shared" si="2"/>
        <v>0</v>
      </c>
    </row>
    <row r="29" spans="1:9" x14ac:dyDescent="0.25">
      <c r="A29" s="5"/>
      <c r="B29" s="19" t="s">
        <v>10</v>
      </c>
      <c r="C29" s="79"/>
      <c r="D29" s="20">
        <f>E29/1.19</f>
        <v>84.033613445378151</v>
      </c>
      <c r="E29" s="32">
        <v>100</v>
      </c>
      <c r="F29" s="30">
        <f t="shared" si="1"/>
        <v>0</v>
      </c>
      <c r="G29" s="31">
        <f t="shared" si="2"/>
        <v>0</v>
      </c>
    </row>
    <row r="30" spans="1:9" x14ac:dyDescent="0.25">
      <c r="A30" s="5"/>
      <c r="B30" s="27"/>
      <c r="C30" s="78"/>
      <c r="D30" s="28"/>
      <c r="E30" s="29"/>
      <c r="F30" s="30"/>
      <c r="G30" s="31"/>
    </row>
    <row r="31" spans="1:9" x14ac:dyDescent="0.25">
      <c r="A31" s="44" t="s">
        <v>17</v>
      </c>
      <c r="B31" s="27" t="s">
        <v>22</v>
      </c>
      <c r="C31" s="80"/>
      <c r="D31" s="28">
        <f t="shared" ref="D31" si="9">E31/1.19</f>
        <v>4.2016806722689077</v>
      </c>
      <c r="E31" s="29">
        <v>5</v>
      </c>
      <c r="F31" s="30">
        <f t="shared" si="1"/>
        <v>0</v>
      </c>
      <c r="G31" s="31">
        <f>SUM(C31*E31)</f>
        <v>0</v>
      </c>
      <c r="I31" s="37"/>
    </row>
    <row r="32" spans="1:9" x14ac:dyDescent="0.25">
      <c r="A32" s="7"/>
      <c r="B32" s="12"/>
      <c r="C32" s="81"/>
      <c r="D32" s="16"/>
      <c r="E32" s="17"/>
      <c r="F32" s="18"/>
      <c r="G32" s="15"/>
    </row>
    <row r="33" spans="1:16" ht="18.75" x14ac:dyDescent="0.3">
      <c r="A33" s="39" t="s">
        <v>26</v>
      </c>
      <c r="B33" s="27" t="s">
        <v>0</v>
      </c>
      <c r="C33" s="78"/>
      <c r="D33" s="28">
        <f t="shared" si="8"/>
        <v>5.882352941176471</v>
      </c>
      <c r="E33" s="29">
        <v>7</v>
      </c>
      <c r="F33" s="30">
        <f t="shared" si="1"/>
        <v>0</v>
      </c>
      <c r="G33" s="31">
        <f t="shared" si="2"/>
        <v>0</v>
      </c>
    </row>
    <row r="34" spans="1:16" x14ac:dyDescent="0.25">
      <c r="A34" s="5"/>
      <c r="B34" s="27" t="s">
        <v>1</v>
      </c>
      <c r="C34" s="78"/>
      <c r="D34" s="28">
        <f t="shared" si="8"/>
        <v>8.4033613445378155</v>
      </c>
      <c r="E34" s="29">
        <v>10</v>
      </c>
      <c r="F34" s="30">
        <f t="shared" si="1"/>
        <v>0</v>
      </c>
      <c r="G34" s="31">
        <f t="shared" si="2"/>
        <v>0</v>
      </c>
    </row>
    <row r="35" spans="1:16" x14ac:dyDescent="0.25">
      <c r="A35" s="5"/>
      <c r="B35" s="27" t="s">
        <v>2</v>
      </c>
      <c r="C35" s="78"/>
      <c r="D35" s="28">
        <f t="shared" si="8"/>
        <v>12.605042016806724</v>
      </c>
      <c r="E35" s="29">
        <v>15</v>
      </c>
      <c r="F35" s="30">
        <f t="shared" si="1"/>
        <v>0</v>
      </c>
      <c r="G35" s="31">
        <f t="shared" si="2"/>
        <v>0</v>
      </c>
    </row>
    <row r="36" spans="1:16" x14ac:dyDescent="0.25">
      <c r="A36" s="5"/>
      <c r="B36" s="27" t="s">
        <v>3</v>
      </c>
      <c r="C36" s="78"/>
      <c r="D36" s="28">
        <f t="shared" si="8"/>
        <v>16.806722689075631</v>
      </c>
      <c r="E36" s="29">
        <v>20</v>
      </c>
      <c r="F36" s="30">
        <f t="shared" si="1"/>
        <v>0</v>
      </c>
      <c r="G36" s="31">
        <f t="shared" si="2"/>
        <v>0</v>
      </c>
    </row>
    <row r="37" spans="1:16" x14ac:dyDescent="0.25">
      <c r="A37" s="5"/>
      <c r="B37" s="27" t="s">
        <v>4</v>
      </c>
      <c r="C37" s="78"/>
      <c r="D37" s="28">
        <f t="shared" si="8"/>
        <v>21.008403361344538</v>
      </c>
      <c r="E37" s="29">
        <v>25</v>
      </c>
      <c r="F37" s="30">
        <f t="shared" si="1"/>
        <v>0</v>
      </c>
      <c r="G37" s="31">
        <f t="shared" si="2"/>
        <v>0</v>
      </c>
    </row>
    <row r="38" spans="1:16" s="2" customFormat="1" x14ac:dyDescent="0.25">
      <c r="A38" s="5"/>
      <c r="B38" s="27" t="s">
        <v>5</v>
      </c>
      <c r="C38" s="78"/>
      <c r="D38" s="28">
        <f t="shared" si="8"/>
        <v>29.411764705882355</v>
      </c>
      <c r="E38" s="29">
        <v>35</v>
      </c>
      <c r="F38" s="30">
        <f t="shared" si="1"/>
        <v>0</v>
      </c>
      <c r="G38" s="31">
        <f t="shared" si="2"/>
        <v>0</v>
      </c>
      <c r="I38"/>
      <c r="J38"/>
      <c r="K38"/>
      <c r="L38"/>
      <c r="M38"/>
      <c r="N38"/>
      <c r="O38"/>
      <c r="P38"/>
    </row>
    <row r="39" spans="1:16" s="2" customFormat="1" x14ac:dyDescent="0.25">
      <c r="A39" s="5"/>
      <c r="B39" s="27" t="s">
        <v>10</v>
      </c>
      <c r="C39" s="78"/>
      <c r="D39" s="28">
        <f t="shared" si="8"/>
        <v>84.033613445378151</v>
      </c>
      <c r="E39" s="29">
        <v>100</v>
      </c>
      <c r="F39" s="30">
        <f t="shared" si="1"/>
        <v>0</v>
      </c>
      <c r="G39" s="31">
        <f t="shared" si="2"/>
        <v>0</v>
      </c>
      <c r="I39"/>
      <c r="J39"/>
      <c r="K39"/>
      <c r="L39"/>
      <c r="M39"/>
      <c r="N39"/>
      <c r="O39"/>
      <c r="P39"/>
    </row>
    <row r="40" spans="1:16" s="2" customFormat="1" x14ac:dyDescent="0.25">
      <c r="A40" s="5"/>
      <c r="B40" s="27"/>
      <c r="C40" s="78"/>
      <c r="D40" s="28"/>
      <c r="E40" s="29"/>
      <c r="F40" s="30"/>
      <c r="G40" s="31"/>
      <c r="I40"/>
      <c r="J40"/>
      <c r="K40"/>
      <c r="L40"/>
      <c r="M40"/>
      <c r="N40"/>
      <c r="O40"/>
      <c r="P40"/>
    </row>
    <row r="41" spans="1:16" s="2" customFormat="1" x14ac:dyDescent="0.25">
      <c r="A41" s="44" t="s">
        <v>18</v>
      </c>
      <c r="B41" s="27" t="s">
        <v>22</v>
      </c>
      <c r="C41" s="78"/>
      <c r="D41" s="28">
        <f t="shared" ref="D41" si="10">E41/1.19</f>
        <v>4.2016806722689077</v>
      </c>
      <c r="E41" s="29">
        <v>5</v>
      </c>
      <c r="F41" s="30">
        <f t="shared" si="1"/>
        <v>0</v>
      </c>
      <c r="G41" s="31">
        <f t="shared" si="2"/>
        <v>0</v>
      </c>
      <c r="I41" s="37"/>
      <c r="J41"/>
      <c r="K41"/>
      <c r="L41"/>
      <c r="M41"/>
      <c r="N41"/>
      <c r="O41"/>
      <c r="P41"/>
    </row>
    <row r="42" spans="1:16" s="2" customFormat="1" x14ac:dyDescent="0.25">
      <c r="A42" s="5"/>
      <c r="B42" s="12"/>
      <c r="C42" s="81"/>
      <c r="D42" s="34"/>
      <c r="E42" s="17"/>
      <c r="F42" s="18"/>
      <c r="G42" s="15"/>
      <c r="I42"/>
      <c r="J42"/>
      <c r="K42"/>
      <c r="L42"/>
      <c r="M42"/>
      <c r="N42"/>
      <c r="O42"/>
      <c r="P42"/>
    </row>
    <row r="43" spans="1:16" s="2" customFormat="1" ht="18.75" x14ac:dyDescent="0.3">
      <c r="A43" s="39" t="s">
        <v>19</v>
      </c>
      <c r="B43" s="19" t="s">
        <v>0</v>
      </c>
      <c r="C43" s="78"/>
      <c r="D43" s="20">
        <f t="shared" ref="D43" si="11">E43/1.19</f>
        <v>2.5210084033613445</v>
      </c>
      <c r="E43" s="21">
        <v>3</v>
      </c>
      <c r="F43" s="30">
        <f t="shared" si="1"/>
        <v>0</v>
      </c>
      <c r="G43" s="31">
        <f t="shared" si="2"/>
        <v>0</v>
      </c>
      <c r="I43"/>
      <c r="J43"/>
      <c r="K43"/>
      <c r="L43"/>
      <c r="M43"/>
      <c r="N43"/>
      <c r="O43"/>
      <c r="P43"/>
    </row>
    <row r="44" spans="1:16" s="8" customFormat="1" x14ac:dyDescent="0.25">
      <c r="A44" s="40"/>
      <c r="B44" s="22" t="s">
        <v>1</v>
      </c>
      <c r="C44" s="82"/>
      <c r="D44" s="20">
        <f t="shared" ref="D44:D47" si="12">E44/1.19</f>
        <v>4.2016806722689077</v>
      </c>
      <c r="E44" s="21">
        <v>5</v>
      </c>
      <c r="F44" s="30">
        <f t="shared" si="1"/>
        <v>0</v>
      </c>
      <c r="G44" s="31">
        <f t="shared" si="2"/>
        <v>0</v>
      </c>
      <c r="I44"/>
      <c r="J44"/>
      <c r="K44"/>
      <c r="L44"/>
      <c r="M44"/>
      <c r="N44"/>
    </row>
    <row r="45" spans="1:16" s="2" customFormat="1" x14ac:dyDescent="0.25">
      <c r="A45" s="7"/>
      <c r="B45" s="19" t="s">
        <v>2</v>
      </c>
      <c r="C45" s="78"/>
      <c r="D45" s="28">
        <f t="shared" si="12"/>
        <v>5.882352941176471</v>
      </c>
      <c r="E45" s="29">
        <v>7</v>
      </c>
      <c r="F45" s="30">
        <f t="shared" si="1"/>
        <v>0</v>
      </c>
      <c r="G45" s="31">
        <f t="shared" si="2"/>
        <v>0</v>
      </c>
      <c r="I45"/>
      <c r="J45"/>
      <c r="K45"/>
      <c r="L45"/>
      <c r="M45"/>
      <c r="N45"/>
      <c r="O45"/>
      <c r="P45"/>
    </row>
    <row r="46" spans="1:16" s="3" customFormat="1" x14ac:dyDescent="0.25">
      <c r="A46" s="7"/>
      <c r="B46" s="19" t="s">
        <v>3</v>
      </c>
      <c r="C46" s="78"/>
      <c r="D46" s="28">
        <f t="shared" si="12"/>
        <v>8.4033613445378155</v>
      </c>
      <c r="E46" s="29">
        <v>10</v>
      </c>
      <c r="F46" s="30">
        <f t="shared" si="1"/>
        <v>0</v>
      </c>
      <c r="G46" s="31">
        <f t="shared" si="2"/>
        <v>0</v>
      </c>
      <c r="I46"/>
      <c r="J46"/>
      <c r="K46"/>
      <c r="L46"/>
      <c r="M46"/>
      <c r="N46"/>
      <c r="O46"/>
      <c r="P46"/>
    </row>
    <row r="47" spans="1:16" s="3" customFormat="1" x14ac:dyDescent="0.25">
      <c r="A47" s="7"/>
      <c r="B47" s="19" t="s">
        <v>7</v>
      </c>
      <c r="C47" s="78"/>
      <c r="D47" s="28">
        <f t="shared" si="12"/>
        <v>12.605042016806724</v>
      </c>
      <c r="E47" s="29">
        <v>15</v>
      </c>
      <c r="F47" s="30">
        <f t="shared" si="1"/>
        <v>0</v>
      </c>
      <c r="G47" s="31">
        <f t="shared" ref="G47" si="13">SUM(C47*E47)</f>
        <v>0</v>
      </c>
      <c r="I47"/>
      <c r="J47"/>
      <c r="K47"/>
      <c r="L47"/>
      <c r="M47"/>
      <c r="N47"/>
      <c r="O47"/>
      <c r="P47"/>
    </row>
    <row r="48" spans="1:16" s="3" customFormat="1" x14ac:dyDescent="0.25">
      <c r="A48" s="12"/>
      <c r="B48" s="27"/>
      <c r="C48" s="78"/>
      <c r="D48" s="28"/>
      <c r="E48" s="29"/>
      <c r="F48" s="30"/>
      <c r="G48" s="31"/>
      <c r="I48"/>
      <c r="J48"/>
      <c r="K48"/>
      <c r="L48"/>
      <c r="M48"/>
      <c r="N48"/>
      <c r="O48"/>
      <c r="P48"/>
    </row>
    <row r="49" spans="1:16" s="2" customFormat="1" x14ac:dyDescent="0.25">
      <c r="A49" s="44" t="s">
        <v>20</v>
      </c>
      <c r="B49" s="27" t="s">
        <v>21</v>
      </c>
      <c r="C49" s="78"/>
      <c r="D49" s="28">
        <f t="shared" ref="D49" si="14">E49/1.19</f>
        <v>2.5210084033613445</v>
      </c>
      <c r="E49" s="29">
        <v>3</v>
      </c>
      <c r="F49" s="30">
        <f t="shared" ref="F49" si="15">SUM(C49*D49)</f>
        <v>0</v>
      </c>
      <c r="G49" s="31">
        <f t="shared" ref="G49" si="16">SUM(C49*E49)</f>
        <v>0</v>
      </c>
      <c r="I49"/>
      <c r="J49"/>
      <c r="K49"/>
      <c r="L49"/>
      <c r="M49"/>
      <c r="N49"/>
      <c r="O49"/>
      <c r="P49"/>
    </row>
    <row r="50" spans="1:16" x14ac:dyDescent="0.25">
      <c r="A50" s="7"/>
      <c r="B50" s="12"/>
      <c r="C50" s="81"/>
      <c r="D50" s="16"/>
      <c r="E50" s="17"/>
      <c r="F50" s="18"/>
      <c r="G50" s="15"/>
    </row>
    <row r="51" spans="1:16" ht="18.75" x14ac:dyDescent="0.3">
      <c r="A51" s="39" t="s">
        <v>24</v>
      </c>
      <c r="B51" s="27" t="s">
        <v>1</v>
      </c>
      <c r="C51" s="78"/>
      <c r="D51" s="28">
        <f>E51/1.19</f>
        <v>6.7226890756302522</v>
      </c>
      <c r="E51" s="29">
        <v>8</v>
      </c>
      <c r="F51" s="30">
        <f t="shared" si="1"/>
        <v>0</v>
      </c>
      <c r="G51" s="31">
        <f t="shared" si="2"/>
        <v>0</v>
      </c>
    </row>
    <row r="52" spans="1:16" x14ac:dyDescent="0.25">
      <c r="A52" s="5"/>
      <c r="B52" s="27" t="s">
        <v>2</v>
      </c>
      <c r="C52" s="78"/>
      <c r="D52" s="28">
        <f t="shared" ref="D52:D65" si="17">E52/1.19</f>
        <v>10.084033613445378</v>
      </c>
      <c r="E52" s="29">
        <v>12</v>
      </c>
      <c r="F52" s="30">
        <f t="shared" si="1"/>
        <v>0</v>
      </c>
      <c r="G52" s="31">
        <f t="shared" si="2"/>
        <v>0</v>
      </c>
    </row>
    <row r="53" spans="1:16" x14ac:dyDescent="0.25">
      <c r="A53" s="5"/>
      <c r="B53" s="27" t="s">
        <v>6</v>
      </c>
      <c r="C53" s="78"/>
      <c r="D53" s="28">
        <f t="shared" si="17"/>
        <v>12.605042016806724</v>
      </c>
      <c r="E53" s="29">
        <v>15</v>
      </c>
      <c r="F53" s="30">
        <f t="shared" si="1"/>
        <v>0</v>
      </c>
      <c r="G53" s="31">
        <f t="shared" si="2"/>
        <v>0</v>
      </c>
    </row>
    <row r="54" spans="1:16" x14ac:dyDescent="0.25">
      <c r="A54" s="5"/>
      <c r="B54" s="27" t="s">
        <v>7</v>
      </c>
      <c r="C54" s="78"/>
      <c r="D54" s="28">
        <f t="shared" si="17"/>
        <v>16.806722689075631</v>
      </c>
      <c r="E54" s="29">
        <v>20</v>
      </c>
      <c r="F54" s="30">
        <f t="shared" si="1"/>
        <v>0</v>
      </c>
      <c r="G54" s="31">
        <f t="shared" si="2"/>
        <v>0</v>
      </c>
    </row>
    <row r="55" spans="1:16" x14ac:dyDescent="0.25">
      <c r="A55" s="5"/>
      <c r="B55" s="27" t="s">
        <v>5</v>
      </c>
      <c r="C55" s="78"/>
      <c r="D55" s="28">
        <f t="shared" si="17"/>
        <v>21.008403361344538</v>
      </c>
      <c r="E55" s="29">
        <v>25</v>
      </c>
      <c r="F55" s="30">
        <f t="shared" si="1"/>
        <v>0</v>
      </c>
      <c r="G55" s="31">
        <f t="shared" si="2"/>
        <v>0</v>
      </c>
    </row>
    <row r="56" spans="1:16" x14ac:dyDescent="0.25">
      <c r="A56" s="5"/>
      <c r="B56" s="27" t="s">
        <v>10</v>
      </c>
      <c r="C56" s="78"/>
      <c r="D56" s="28">
        <f t="shared" si="17"/>
        <v>29.411764705882355</v>
      </c>
      <c r="E56" s="29">
        <v>35</v>
      </c>
      <c r="F56" s="30">
        <f t="shared" si="1"/>
        <v>0</v>
      </c>
      <c r="G56" s="31">
        <f t="shared" si="2"/>
        <v>0</v>
      </c>
      <c r="H56" s="1"/>
    </row>
    <row r="57" spans="1:16" x14ac:dyDescent="0.25">
      <c r="A57" s="41"/>
      <c r="B57" s="27"/>
      <c r="C57" s="78"/>
      <c r="D57" s="28"/>
      <c r="E57" s="29"/>
      <c r="F57" s="30"/>
      <c r="G57" s="31"/>
      <c r="H57" s="1"/>
    </row>
    <row r="58" spans="1:16" x14ac:dyDescent="0.25">
      <c r="A58" s="45" t="s">
        <v>23</v>
      </c>
      <c r="B58" s="27" t="s">
        <v>11</v>
      </c>
      <c r="C58" s="78"/>
      <c r="D58" s="28">
        <f t="shared" si="17"/>
        <v>4.2016806722689077</v>
      </c>
      <c r="E58" s="29">
        <v>5</v>
      </c>
      <c r="F58" s="30">
        <f t="shared" si="1"/>
        <v>0</v>
      </c>
      <c r="G58" s="31">
        <f t="shared" si="2"/>
        <v>0</v>
      </c>
      <c r="H58" s="1"/>
      <c r="I58" s="37"/>
    </row>
    <row r="59" spans="1:16" x14ac:dyDescent="0.25">
      <c r="A59" s="41"/>
      <c r="B59" s="12"/>
      <c r="C59" s="81"/>
      <c r="D59" s="16"/>
      <c r="E59" s="17"/>
      <c r="F59" s="18"/>
      <c r="G59" s="15"/>
      <c r="H59" s="1"/>
    </row>
    <row r="60" spans="1:16" ht="18.75" x14ac:dyDescent="0.3">
      <c r="A60" s="42" t="s">
        <v>25</v>
      </c>
      <c r="B60" s="27" t="s">
        <v>1</v>
      </c>
      <c r="C60" s="78"/>
      <c r="D60" s="28">
        <f t="shared" si="17"/>
        <v>10.084033613445378</v>
      </c>
      <c r="E60" s="29">
        <v>12</v>
      </c>
      <c r="F60" s="30">
        <f t="shared" si="1"/>
        <v>0</v>
      </c>
      <c r="G60" s="31">
        <f t="shared" si="2"/>
        <v>0</v>
      </c>
      <c r="H60" s="1"/>
    </row>
    <row r="61" spans="1:16" x14ac:dyDescent="0.25">
      <c r="A61" s="5"/>
      <c r="B61" s="27" t="s">
        <v>2</v>
      </c>
      <c r="C61" s="78"/>
      <c r="D61" s="28">
        <f t="shared" si="17"/>
        <v>14.285714285714286</v>
      </c>
      <c r="E61" s="29">
        <v>17</v>
      </c>
      <c r="F61" s="30">
        <f t="shared" si="1"/>
        <v>0</v>
      </c>
      <c r="G61" s="31">
        <f t="shared" si="2"/>
        <v>0</v>
      </c>
      <c r="H61" s="1"/>
    </row>
    <row r="62" spans="1:16" x14ac:dyDescent="0.25">
      <c r="A62" s="5"/>
      <c r="B62" s="27" t="s">
        <v>6</v>
      </c>
      <c r="C62" s="78"/>
      <c r="D62" s="28">
        <f t="shared" si="17"/>
        <v>21.008403361344538</v>
      </c>
      <c r="E62" s="29">
        <v>25</v>
      </c>
      <c r="F62" s="30">
        <f t="shared" si="1"/>
        <v>0</v>
      </c>
      <c r="G62" s="31">
        <f t="shared" si="2"/>
        <v>0</v>
      </c>
      <c r="H62" s="4"/>
    </row>
    <row r="63" spans="1:16" x14ac:dyDescent="0.25">
      <c r="A63" s="5"/>
      <c r="B63" s="27" t="s">
        <v>7</v>
      </c>
      <c r="C63" s="78"/>
      <c r="D63" s="28">
        <f t="shared" si="17"/>
        <v>29.411764705882355</v>
      </c>
      <c r="E63" s="29">
        <v>35</v>
      </c>
      <c r="F63" s="30">
        <f t="shared" si="1"/>
        <v>0</v>
      </c>
      <c r="G63" s="31">
        <f t="shared" si="2"/>
        <v>0</v>
      </c>
      <c r="H63" s="4"/>
      <c r="I63" s="4"/>
      <c r="J63" s="4"/>
      <c r="K63" s="4"/>
      <c r="L63" s="6"/>
      <c r="M63" s="4"/>
    </row>
    <row r="64" spans="1:16" x14ac:dyDescent="0.25">
      <c r="A64" s="5"/>
      <c r="B64" s="27" t="s">
        <v>8</v>
      </c>
      <c r="C64" s="78"/>
      <c r="D64" s="28">
        <f t="shared" si="17"/>
        <v>37.815126050420169</v>
      </c>
      <c r="E64" s="29">
        <v>45</v>
      </c>
      <c r="F64" s="30">
        <f t="shared" si="1"/>
        <v>0</v>
      </c>
      <c r="G64" s="31">
        <f t="shared" si="2"/>
        <v>0</v>
      </c>
      <c r="H64" s="4"/>
      <c r="I64" s="4"/>
      <c r="J64" s="4"/>
      <c r="K64" s="4"/>
      <c r="L64" s="6"/>
      <c r="M64" s="4"/>
    </row>
    <row r="65" spans="1:13" x14ac:dyDescent="0.25">
      <c r="A65" s="5"/>
      <c r="B65" s="27" t="s">
        <v>10</v>
      </c>
      <c r="C65" s="78"/>
      <c r="D65" s="28">
        <f t="shared" si="17"/>
        <v>84.033613445378151</v>
      </c>
      <c r="E65" s="29">
        <v>100</v>
      </c>
      <c r="F65" s="30">
        <f t="shared" si="1"/>
        <v>0</v>
      </c>
      <c r="G65" s="31">
        <f t="shared" si="2"/>
        <v>0</v>
      </c>
      <c r="H65" s="4"/>
      <c r="I65" s="4"/>
      <c r="J65" s="4"/>
      <c r="K65" s="4"/>
      <c r="L65" s="6"/>
      <c r="M65" s="4"/>
    </row>
    <row r="66" spans="1:13" x14ac:dyDescent="0.25">
      <c r="A66" s="5"/>
      <c r="B66" s="5"/>
      <c r="C66" s="9"/>
      <c r="D66" s="11"/>
      <c r="E66" s="10"/>
      <c r="F66" s="13"/>
      <c r="G66" s="14"/>
      <c r="H66" s="4"/>
      <c r="I66" s="4"/>
      <c r="J66" s="4"/>
      <c r="K66" s="4"/>
      <c r="L66" s="6"/>
      <c r="M66" s="4"/>
    </row>
    <row r="67" spans="1:13" x14ac:dyDescent="0.25">
      <c r="A67" s="5"/>
      <c r="B67" s="5"/>
      <c r="C67" s="46"/>
      <c r="D67" s="47"/>
      <c r="E67" s="48"/>
      <c r="F67" s="13"/>
      <c r="G67" s="14"/>
      <c r="H67" s="4"/>
      <c r="I67" s="4"/>
      <c r="J67" s="4"/>
      <c r="K67" s="4"/>
      <c r="L67" s="6"/>
      <c r="M67" s="4"/>
    </row>
    <row r="68" spans="1:13" x14ac:dyDescent="0.25">
      <c r="A68" s="5"/>
      <c r="B68" s="5"/>
      <c r="C68" s="46" t="s">
        <v>32</v>
      </c>
      <c r="D68" s="47"/>
      <c r="E68" s="48"/>
      <c r="F68" s="13" t="s">
        <v>27</v>
      </c>
      <c r="G68" s="14" t="s">
        <v>28</v>
      </c>
      <c r="H68" s="4"/>
      <c r="I68" s="4"/>
      <c r="J68" s="4"/>
      <c r="K68" s="4"/>
      <c r="L68" s="6"/>
      <c r="M68" s="4"/>
    </row>
    <row r="69" spans="1:13" ht="21.75" thickBot="1" x14ac:dyDescent="0.4">
      <c r="A69" s="7"/>
      <c r="B69" s="23" t="s">
        <v>31</v>
      </c>
      <c r="C69" s="24">
        <f>SUM(C14:C21,C23:C29,C33:C39,C43:C48,C51:C56,C60:C65,)</f>
        <v>0</v>
      </c>
      <c r="D69" s="25"/>
      <c r="E69" s="26"/>
      <c r="F69" s="35">
        <f>SUM(F14:F65)</f>
        <v>0</v>
      </c>
      <c r="G69" s="36">
        <f>SUM(G14:G65)</f>
        <v>0</v>
      </c>
      <c r="H69" s="4"/>
      <c r="I69" s="4"/>
      <c r="J69" s="4"/>
      <c r="K69" s="8"/>
      <c r="L69" s="6"/>
      <c r="M69" s="4"/>
    </row>
    <row r="70" spans="1:13" ht="21" x14ac:dyDescent="0.35">
      <c r="A70" s="68"/>
      <c r="B70" s="69"/>
      <c r="C70" s="70"/>
      <c r="D70" s="71"/>
      <c r="E70" s="72"/>
      <c r="H70" s="4"/>
      <c r="I70" s="4"/>
      <c r="J70" s="4"/>
      <c r="K70" s="8"/>
      <c r="L70" s="6"/>
      <c r="M70" s="4"/>
    </row>
    <row r="71" spans="1:13" ht="18.75" x14ac:dyDescent="0.3">
      <c r="A71" s="4"/>
      <c r="B71" s="73" t="s">
        <v>34</v>
      </c>
      <c r="J71" s="4"/>
      <c r="K71" s="4"/>
      <c r="L71" s="4"/>
      <c r="M71" s="4"/>
    </row>
    <row r="72" spans="1:13" x14ac:dyDescent="0.25">
      <c r="A72" s="4"/>
      <c r="J72" s="4"/>
      <c r="K72" s="4"/>
      <c r="L72" s="4"/>
      <c r="M72" s="4"/>
    </row>
    <row r="73" spans="1:13" x14ac:dyDescent="0.25">
      <c r="A73" s="4"/>
      <c r="B73" s="74"/>
      <c r="C73" s="74" t="s">
        <v>35</v>
      </c>
      <c r="J73" s="4"/>
      <c r="K73" s="4"/>
      <c r="L73" s="4"/>
      <c r="M73" s="4"/>
    </row>
    <row r="74" spans="1:13" x14ac:dyDescent="0.25">
      <c r="A74" s="4"/>
      <c r="B74" s="75" t="s">
        <v>38</v>
      </c>
      <c r="C74" s="76">
        <v>8.5</v>
      </c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25">
      <c r="B75" s="75" t="s">
        <v>36</v>
      </c>
      <c r="C75" s="76">
        <v>12.5</v>
      </c>
      <c r="J75" s="4"/>
    </row>
    <row r="76" spans="1:13" x14ac:dyDescent="0.25">
      <c r="B76" s="75" t="s">
        <v>37</v>
      </c>
      <c r="C76" s="76">
        <v>19.5</v>
      </c>
    </row>
  </sheetData>
  <sheetProtection password="CD16" sheet="1" objects="1" scenarios="1" selectLockedCells="1"/>
  <conditionalFormatting sqref="H56:H61 H5:H11 L12:L34 J5:J55 N50:N82 L56:L82">
    <cfRule type="cellIs" dxfId="2" priority="11" operator="greaterThan">
      <formula>0</formula>
    </cfRule>
  </conditionalFormatting>
  <conditionalFormatting sqref="N23:N48">
    <cfRule type="cellIs" dxfId="1" priority="6" operator="greaterThan">
      <formula>0</formula>
    </cfRule>
  </conditionalFormatting>
  <conditionalFormatting sqref="N49">
    <cfRule type="cellIs" dxfId="0" priority="3" operator="greaterThan">
      <formula>0</formula>
    </cfRule>
  </conditionalFormatting>
  <pageMargins left="0.7" right="0.7" top="0.78740157499999996" bottom="0.78740157499999996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2020-01-29T20:49:18Z</cp:lastPrinted>
  <dcterms:created xsi:type="dcterms:W3CDTF">2019-01-05T17:48:26Z</dcterms:created>
  <dcterms:modified xsi:type="dcterms:W3CDTF">2020-02-04T21:34:52Z</dcterms:modified>
</cp:coreProperties>
</file>